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Presupuestaria\"/>
    </mc:Choice>
  </mc:AlternateContent>
  <xr:revisionPtr revIDLastSave="0" documentId="13_ncr:1_{4C9770F9-C2B5-4A23-BFFA-AA3A238A6C35}" xr6:coauthVersionLast="45" xr6:coauthVersionMax="45" xr10:uidLastSave="{00000000-0000-0000-0000-000000000000}"/>
  <bookViews>
    <workbookView xWindow="-110" yWindow="-110" windowWidth="19420" windowHeight="10420" tabRatio="885" xr2:uid="{00000000-000D-0000-FFFF-FFFF00000000}"/>
  </bookViews>
  <sheets>
    <sheet name="CFG" sheetId="5" r:id="rId1"/>
  </sheets>
  <definedNames>
    <definedName name="_xlnm._FilterDatabase" localSheetId="0" hidden="1">CFG!$A$3:$H$40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5" l="1"/>
  <c r="H33" i="5"/>
  <c r="H31" i="5"/>
  <c r="H27" i="5"/>
  <c r="E40" i="5"/>
  <c r="H40" i="5" s="1"/>
  <c r="E39" i="5"/>
  <c r="H39" i="5" s="1"/>
  <c r="E38" i="5"/>
  <c r="E36" i="5" s="1"/>
  <c r="E37" i="5"/>
  <c r="E34" i="5"/>
  <c r="H34" i="5" s="1"/>
  <c r="E33" i="5"/>
  <c r="E32" i="5"/>
  <c r="H32" i="5" s="1"/>
  <c r="E31" i="5"/>
  <c r="E30" i="5"/>
  <c r="H30" i="5" s="1"/>
  <c r="E29" i="5"/>
  <c r="H29" i="5" s="1"/>
  <c r="E28" i="5"/>
  <c r="H28" i="5" s="1"/>
  <c r="H25" i="5" s="1"/>
  <c r="E27" i="5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8" i="5" l="1"/>
  <c r="H36" i="5" s="1"/>
  <c r="C42" i="5"/>
  <c r="H16" i="5"/>
  <c r="G42" i="5"/>
  <c r="H6" i="5"/>
  <c r="F42" i="5"/>
  <c r="D42" i="5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<sst xmlns="http://schemas.openxmlformats.org/spreadsheetml/2006/main" count="44" uniqueCount="44">
  <si>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</si>
  <si>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</si>
  <si>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</si>
  <si>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</si>
  <si>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</si>
  <si>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</si>
  <si>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</si>
  <si>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</si>
  <si>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</si>
  <si>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</si>
  <si>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</si>
  <si>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</si>
  <si>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</si>
  <si>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</si>
  <si>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</si>
  <si>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</si>
  <si>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</si>
  <si>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</si>
  <si>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</si>
  <si>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</si>
  <si>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</si>
  <si>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</si>
  <si>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</si>
  <si>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</si>
  <si>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</si>
  <si>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</si>
  <si>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</si>
  <si>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</si>
  <si>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</si>
  <si>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</si>
  <si>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</si>
  <si>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</si>
  <si>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</si>
  <si>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</si>
  <si>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</si>
  <si>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</si>
  <si>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</si>
  <si>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</si>
  <si>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</si>
  <si>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</si>
  <si>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</si>
  <si>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</si>
  <si>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</si>
  <si>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Clasificación Funcional (Finalidad y Función)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</si>
</sst>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 applyFont="1" applyProtection="1">
      <protection locked="0"/>
    </xf>
    <xf numFmtId="4" fontId="5" fillId="0" borderId="11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4" fontId="9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9" fillId="0" borderId="8" xfId="0" applyFont="1" applyFill="1" applyBorder="1" applyProtection="1">
      <protection locked="0"/>
    </xf>
    <xf numFmtId="0" fontId="9" fillId="0" borderId="9" xfId="0" applyFont="1" applyFill="1" applyBorder="1" applyAlignment="1" applyProtection="1">
      <alignment horizontal="left"/>
      <protection locked="0"/>
    </xf>
    <xf numFmtId="4" fontId="9" fillId="4" borderId="7" xfId="9" applyNumberFormat="1" applyFont="1" applyFill="1" applyBorder="1" applyAlignment="1">
      <alignment horizontal="center" vertical="center" wrapText="1"/>
    </xf>
    <xf numFmtId="0" fontId="9" fillId="4" borderId="7" xfId="9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0" fontId="10" fillId="2" borderId="8" xfId="9" applyFont="1" applyFill="1" applyBorder="1" applyAlignment="1" applyProtection="1">
      <alignment horizontal="center" vertical="center" wrapText="1"/>
      <protection locked="0"/>
    </xf>
    <xf numFmtId="0" fontId="10" fillId="2" borderId="9" xfId="9" applyFont="1" applyFill="1" applyBorder="1" applyAlignment="1" applyProtection="1">
      <alignment horizontal="center" vertical="center" wrapText="1"/>
      <protection locked="0"/>
    </xf>
    <xf numFmtId="0" fontId="10" fillId="2" borderId="10" xfId="9" applyFont="1" applyFill="1" applyBorder="1" applyAlignment="1" applyProtection="1">
      <alignment horizontal="center" vertical="center" wrapText="1"/>
      <protection locked="0"/>
    </xf>
    <xf numFmtId="0" fontId="9" fillId="3" borderId="2" xfId="9" applyFont="1" applyFill="1" applyBorder="1" applyAlignment="1">
      <alignment horizontal="center" vertical="center"/>
    </xf>
    <xf numFmtId="0" fontId="9" fillId="3" borderId="3" xfId="9" applyFont="1" applyFill="1" applyBorder="1" applyAlignment="1">
      <alignment horizontal="center" vertical="center"/>
    </xf>
    <xf numFmtId="0" fontId="9" fillId="3" borderId="1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center" vertical="center"/>
    </xf>
    <xf numFmtId="0" fontId="9" fillId="3" borderId="5" xfId="9" applyFont="1" applyFill="1" applyBorder="1" applyAlignment="1">
      <alignment horizontal="center" vertical="center"/>
    </xf>
    <xf numFmtId="0" fontId="9" fillId="3" borderId="6" xfId="9" applyFont="1" applyFill="1" applyBorder="1" applyAlignment="1">
      <alignment horizontal="center" vertical="center"/>
    </xf>
    <xf numFmtId="0" fontId="9" fillId="4" borderId="8" xfId="9" applyFont="1" applyFill="1" applyBorder="1" applyAlignment="1" applyProtection="1">
      <alignment horizontal="center" vertical="center" wrapText="1"/>
      <protection locked="0"/>
    </xf>
    <xf numFmtId="0" fontId="9" fillId="4" borderId="9" xfId="9" applyFont="1" applyFill="1" applyBorder="1" applyAlignment="1" applyProtection="1">
      <alignment horizontal="center" vertical="center" wrapText="1"/>
      <protection locked="0"/>
    </xf>
    <xf numFmtId="0" fontId="9" fillId="4" borderId="10" xfId="9" applyFont="1" applyFill="1" applyBorder="1" applyAlignment="1" applyProtection="1">
      <alignment horizontal="center" vertical="center" wrapText="1"/>
      <protection locked="0"/>
    </xf>
    <xf numFmtId="4" fontId="9" fillId="4" borderId="11" xfId="9" applyNumberFormat="1" applyFont="1" applyFill="1" applyBorder="1" applyAlignment="1">
      <alignment horizontal="center" vertical="center" wrapText="1"/>
    </xf>
    <xf numFmtId="4" fontId="9" fillId="4" borderId="12" xfId="9" applyNumberFormat="1" applyFont="1" applyFill="1" applyBorder="1" applyAlignment="1">
      <alignment horizontal="center" vertical="center" wrapText="1"/>
    </xf>
  </cellXfs>
  <cellStyles count="9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41" xr:uid="{00000000-0005-0000-0000-000004000000}"/>
    <cellStyle name="Millares 2 2 2 2 2" xfId="89" xr:uid="{00000000-0005-0000-0000-000005000000}"/>
    <cellStyle name="Millares 2 2 2 3" xfId="65" xr:uid="{00000000-0005-0000-0000-000006000000}"/>
    <cellStyle name="Millares 2 2 3" xfId="25" xr:uid="{00000000-0005-0000-0000-000007000000}"/>
    <cellStyle name="Millares 2 2 3 2" xfId="73" xr:uid="{00000000-0005-0000-0000-000008000000}"/>
    <cellStyle name="Millares 2 2 4" xfId="33" xr:uid="{00000000-0005-0000-0000-000009000000}"/>
    <cellStyle name="Millares 2 2 4 2" xfId="81" xr:uid="{00000000-0005-0000-0000-00000A000000}"/>
    <cellStyle name="Millares 2 2 5" xfId="57" xr:uid="{00000000-0005-0000-0000-00000B000000}"/>
    <cellStyle name="Millares 2 2 6" xfId="49" xr:uid="{00000000-0005-0000-0000-00000C000000}"/>
    <cellStyle name="Millares 2 3" xfId="4" xr:uid="{00000000-0005-0000-0000-00000D000000}"/>
    <cellStyle name="Millares 2 3 2" xfId="18" xr:uid="{00000000-0005-0000-0000-00000E000000}"/>
    <cellStyle name="Millares 2 3 2 2" xfId="42" xr:uid="{00000000-0005-0000-0000-00000F000000}"/>
    <cellStyle name="Millares 2 3 2 2 2" xfId="90" xr:uid="{00000000-0005-0000-0000-000010000000}"/>
    <cellStyle name="Millares 2 3 2 3" xfId="66" xr:uid="{00000000-0005-0000-0000-000011000000}"/>
    <cellStyle name="Millares 2 3 3" xfId="26" xr:uid="{00000000-0005-0000-0000-000012000000}"/>
    <cellStyle name="Millares 2 3 3 2" xfId="74" xr:uid="{00000000-0005-0000-0000-000013000000}"/>
    <cellStyle name="Millares 2 3 4" xfId="34" xr:uid="{00000000-0005-0000-0000-000014000000}"/>
    <cellStyle name="Millares 2 3 4 2" xfId="82" xr:uid="{00000000-0005-0000-0000-000015000000}"/>
    <cellStyle name="Millares 2 3 5" xfId="58" xr:uid="{00000000-0005-0000-0000-000016000000}"/>
    <cellStyle name="Millares 2 3 6" xfId="50" xr:uid="{00000000-0005-0000-0000-000017000000}"/>
    <cellStyle name="Millares 2 4" xfId="16" xr:uid="{00000000-0005-0000-0000-000018000000}"/>
    <cellStyle name="Millares 2 4 2" xfId="40" xr:uid="{00000000-0005-0000-0000-000019000000}"/>
    <cellStyle name="Millares 2 4 2 2" xfId="88" xr:uid="{00000000-0005-0000-0000-00001A000000}"/>
    <cellStyle name="Millares 2 4 3" xfId="64" xr:uid="{00000000-0005-0000-0000-00001B000000}"/>
    <cellStyle name="Millares 2 5" xfId="24" xr:uid="{00000000-0005-0000-0000-00001C000000}"/>
    <cellStyle name="Millares 2 5 2" xfId="72" xr:uid="{00000000-0005-0000-0000-00001D000000}"/>
    <cellStyle name="Millares 2 6" xfId="32" xr:uid="{00000000-0005-0000-0000-00001E000000}"/>
    <cellStyle name="Millares 2 6 2" xfId="80" xr:uid="{00000000-0005-0000-0000-00001F000000}"/>
    <cellStyle name="Millares 2 7" xfId="56" xr:uid="{00000000-0005-0000-0000-000020000000}"/>
    <cellStyle name="Millares 2 8" xfId="48" xr:uid="{00000000-0005-0000-0000-000021000000}"/>
    <cellStyle name="Millares 3" xfId="5" xr:uid="{00000000-0005-0000-0000-000022000000}"/>
    <cellStyle name="Millares 3 2" xfId="19" xr:uid="{00000000-0005-0000-0000-000023000000}"/>
    <cellStyle name="Millares 3 2 2" xfId="43" xr:uid="{00000000-0005-0000-0000-000024000000}"/>
    <cellStyle name="Millares 3 2 2 2" xfId="91" xr:uid="{00000000-0005-0000-0000-000025000000}"/>
    <cellStyle name="Millares 3 2 3" xfId="67" xr:uid="{00000000-0005-0000-0000-000026000000}"/>
    <cellStyle name="Millares 3 3" xfId="27" xr:uid="{00000000-0005-0000-0000-000027000000}"/>
    <cellStyle name="Millares 3 3 2" xfId="75" xr:uid="{00000000-0005-0000-0000-000028000000}"/>
    <cellStyle name="Millares 3 4" xfId="35" xr:uid="{00000000-0005-0000-0000-000029000000}"/>
    <cellStyle name="Millares 3 4 2" xfId="83" xr:uid="{00000000-0005-0000-0000-00002A000000}"/>
    <cellStyle name="Millares 3 5" xfId="59" xr:uid="{00000000-0005-0000-0000-00002B000000}"/>
    <cellStyle name="Millares 3 6" xfId="51" xr:uid="{00000000-0005-0000-0000-00002C000000}"/>
    <cellStyle name="Moneda 2" xfId="6" xr:uid="{00000000-0005-0000-0000-00002D000000}"/>
    <cellStyle name="Moneda 2 2" xfId="20" xr:uid="{00000000-0005-0000-0000-00002E000000}"/>
    <cellStyle name="Moneda 2 2 2" xfId="44" xr:uid="{00000000-0005-0000-0000-00002F000000}"/>
    <cellStyle name="Moneda 2 2 2 2" xfId="92" xr:uid="{00000000-0005-0000-0000-000030000000}"/>
    <cellStyle name="Moneda 2 2 3" xfId="68" xr:uid="{00000000-0005-0000-0000-000031000000}"/>
    <cellStyle name="Moneda 2 3" xfId="28" xr:uid="{00000000-0005-0000-0000-000032000000}"/>
    <cellStyle name="Moneda 2 3 2" xfId="76" xr:uid="{00000000-0005-0000-0000-000033000000}"/>
    <cellStyle name="Moneda 2 4" xfId="36" xr:uid="{00000000-0005-0000-0000-000034000000}"/>
    <cellStyle name="Moneda 2 4 2" xfId="84" xr:uid="{00000000-0005-0000-0000-000035000000}"/>
    <cellStyle name="Moneda 2 5" xfId="60" xr:uid="{00000000-0005-0000-0000-000036000000}"/>
    <cellStyle name="Moneda 2 6" xfId="52" xr:uid="{00000000-0005-0000-0000-000037000000}"/>
    <cellStyle name="Normal" xfId="0" builtinId="0"/>
    <cellStyle name="Normal 2" xfId="7" xr:uid="{00000000-0005-0000-0000-000039000000}"/>
    <cellStyle name="Normal 2 2" xfId="8" xr:uid="{00000000-0005-0000-0000-00003A000000}"/>
    <cellStyle name="Normal 2 3" xfId="21" xr:uid="{00000000-0005-0000-0000-00003B000000}"/>
    <cellStyle name="Normal 2 3 2" xfId="45" xr:uid="{00000000-0005-0000-0000-00003C000000}"/>
    <cellStyle name="Normal 2 3 2 2" xfId="93" xr:uid="{00000000-0005-0000-0000-00003D000000}"/>
    <cellStyle name="Normal 2 3 3" xfId="69" xr:uid="{00000000-0005-0000-0000-00003E000000}"/>
    <cellStyle name="Normal 2 4" xfId="29" xr:uid="{00000000-0005-0000-0000-00003F000000}"/>
    <cellStyle name="Normal 2 4 2" xfId="77" xr:uid="{00000000-0005-0000-0000-000040000000}"/>
    <cellStyle name="Normal 2 5" xfId="37" xr:uid="{00000000-0005-0000-0000-000041000000}"/>
    <cellStyle name="Normal 2 5 2" xfId="85" xr:uid="{00000000-0005-0000-0000-000042000000}"/>
    <cellStyle name="Normal 2 6" xfId="61" xr:uid="{00000000-0005-0000-0000-000043000000}"/>
    <cellStyle name="Normal 2 7" xfId="53" xr:uid="{00000000-0005-0000-0000-000044000000}"/>
    <cellStyle name="Normal 3" xfId="9" xr:uid="{00000000-0005-0000-0000-000045000000}"/>
    <cellStyle name="Normal 4" xfId="10" xr:uid="{00000000-0005-0000-0000-000046000000}"/>
    <cellStyle name="Normal 4 2" xfId="11" xr:uid="{00000000-0005-0000-0000-000047000000}"/>
    <cellStyle name="Normal 5" xfId="12" xr:uid="{00000000-0005-0000-0000-000048000000}"/>
    <cellStyle name="Normal 5 2" xfId="13" xr:uid="{00000000-0005-0000-0000-000049000000}"/>
    <cellStyle name="Normal 6" xfId="14" xr:uid="{00000000-0005-0000-0000-00004A000000}"/>
    <cellStyle name="Normal 6 2" xfId="15" xr:uid="{00000000-0005-0000-0000-00004B000000}"/>
    <cellStyle name="Normal 6 2 2" xfId="23" xr:uid="{00000000-0005-0000-0000-00004C000000}"/>
    <cellStyle name="Normal 6 2 2 2" xfId="47" xr:uid="{00000000-0005-0000-0000-00004D000000}"/>
    <cellStyle name="Normal 6 2 2 2 2" xfId="95" xr:uid="{00000000-0005-0000-0000-00004E000000}"/>
    <cellStyle name="Normal 6 2 2 3" xfId="71" xr:uid="{00000000-0005-0000-0000-00004F000000}"/>
    <cellStyle name="Normal 6 2 3" xfId="31" xr:uid="{00000000-0005-0000-0000-000050000000}"/>
    <cellStyle name="Normal 6 2 3 2" xfId="79" xr:uid="{00000000-0005-0000-0000-000051000000}"/>
    <cellStyle name="Normal 6 2 4" xfId="39" xr:uid="{00000000-0005-0000-0000-000052000000}"/>
    <cellStyle name="Normal 6 2 4 2" xfId="87" xr:uid="{00000000-0005-0000-0000-000053000000}"/>
    <cellStyle name="Normal 6 2 5" xfId="63" xr:uid="{00000000-0005-0000-0000-000054000000}"/>
    <cellStyle name="Normal 6 2 6" xfId="55" xr:uid="{00000000-0005-0000-0000-000055000000}"/>
    <cellStyle name="Normal 6 3" xfId="22" xr:uid="{00000000-0005-0000-0000-000056000000}"/>
    <cellStyle name="Normal 6 3 2" xfId="46" xr:uid="{00000000-0005-0000-0000-000057000000}"/>
    <cellStyle name="Normal 6 3 2 2" xfId="94" xr:uid="{00000000-0005-0000-0000-000058000000}"/>
    <cellStyle name="Normal 6 3 3" xfId="70" xr:uid="{00000000-0005-0000-0000-000059000000}"/>
    <cellStyle name="Normal 6 4" xfId="30" xr:uid="{00000000-0005-0000-0000-00005A000000}"/>
    <cellStyle name="Normal 6 4 2" xfId="78" xr:uid="{00000000-0005-0000-0000-00005B000000}"/>
    <cellStyle name="Normal 6 5" xfId="38" xr:uid="{00000000-0005-0000-0000-00005C000000}"/>
    <cellStyle name="Normal 6 5 2" xfId="86" xr:uid="{00000000-0005-0000-0000-00005D000000}"/>
    <cellStyle name="Normal 6 6" xfId="62" xr:uid="{00000000-0005-0000-0000-00005E000000}"/>
    <cellStyle name="Normal 6 7" xfId="54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4.77734375" style="1" customWidth="1"/>
    <col min="2" max="2" width="65.77734375" style="1" customWidth="1"/>
    <col min="3" max="8" width="18.33203125" style="1" customWidth="1"/>
    <col min="9" max="16384" width="12" style="1"/>
  </cols>
  <sheetData>
    <row r="1" spans="1:8" ht="50.15" customHeight="1" x14ac:dyDescent="0.2">
      <c r="A1" s="24" t="s">
        <v>43</v>
      </c>
      <c r="B1" s="25"/>
      <c r="C1" s="25"/>
      <c r="D1" s="25"/>
      <c r="E1" s="25"/>
      <c r="F1" s="25"/>
      <c r="G1" s="25"/>
      <c r="H1" s="26"/>
    </row>
    <row r="2" spans="1:8" ht="10.5" x14ac:dyDescent="0.2">
      <c r="A2" s="27" t="s">
        <v>33</v>
      </c>
      <c r="B2" s="28"/>
      <c r="C2" s="33" t="s">
        <v>39</v>
      </c>
      <c r="D2" s="34"/>
      <c r="E2" s="34"/>
      <c r="F2" s="34"/>
      <c r="G2" s="35"/>
      <c r="H2" s="36" t="s">
        <v>38</v>
      </c>
    </row>
    <row r="3" spans="1:8" ht="25" customHeight="1" x14ac:dyDescent="0.2">
      <c r="A3" s="29"/>
      <c r="B3" s="30"/>
      <c r="C3" s="16" t="s">
        <v>34</v>
      </c>
      <c r="D3" s="16" t="s">
        <v>40</v>
      </c>
      <c r="E3" s="16" t="s">
        <v>35</v>
      </c>
      <c r="F3" s="16" t="s">
        <v>36</v>
      </c>
      <c r="G3" s="16" t="s">
        <v>37</v>
      </c>
      <c r="H3" s="37"/>
    </row>
    <row r="4" spans="1:8" ht="10.5" x14ac:dyDescent="0.2">
      <c r="A4" s="31"/>
      <c r="B4" s="32"/>
      <c r="C4" s="17">
        <v>1</v>
      </c>
      <c r="D4" s="17">
        <v>2</v>
      </c>
      <c r="E4" s="17" t="s">
        <v>41</v>
      </c>
      <c r="F4" s="17">
        <v>4</v>
      </c>
      <c r="G4" s="17">
        <v>5</v>
      </c>
      <c r="H4" s="17" t="s">
        <v>42</v>
      </c>
    </row>
    <row r="5" spans="1:8" x14ac:dyDescent="0.2">
      <c r="A5" s="12"/>
      <c r="B5" s="13"/>
      <c r="C5" s="2"/>
      <c r="D5" s="2"/>
      <c r="E5" s="2"/>
      <c r="F5" s="2"/>
      <c r="G5" s="2"/>
      <c r="H5" s="2"/>
    </row>
    <row r="6" spans="1:8" ht="10.5" x14ac:dyDescent="0.25">
      <c r="A6" s="9" t="s">
        <v>5</v>
      </c>
      <c r="B6" s="7"/>
      <c r="C6" s="3">
        <f t="shared" ref="C6:H6" si="0">SUM(C7:C14)</f>
        <v>9504558.1899999995</v>
      </c>
      <c r="D6" s="3">
        <f t="shared" si="0"/>
        <v>1567779.65</v>
      </c>
      <c r="E6" s="3">
        <f t="shared" si="0"/>
        <v>11072337.84</v>
      </c>
      <c r="F6" s="3">
        <f t="shared" si="0"/>
        <v>9645206.959999999</v>
      </c>
      <c r="G6" s="3">
        <f t="shared" si="0"/>
        <v>9639064.2700000014</v>
      </c>
      <c r="H6" s="3">
        <f t="shared" si="0"/>
        <v>1427130.8799999994</v>
      </c>
    </row>
    <row r="7" spans="1:8" ht="10.5" x14ac:dyDescent="0.2">
      <c r="A7" s="6"/>
      <c r="B7" s="10" t="s">
        <v>21</v>
      </c>
      <c r="C7" s="18">
        <v>0</v>
      </c>
      <c r="D7" s="20">
        <v>0</v>
      </c>
      <c r="E7" s="3">
        <f>C7+D7</f>
        <v>0</v>
      </c>
      <c r="F7" s="22">
        <v>0</v>
      </c>
      <c r="G7" s="22">
        <v>0</v>
      </c>
      <c r="H7" s="3">
        <f>E7-F7</f>
        <v>0</v>
      </c>
    </row>
    <row r="8" spans="1:8" ht="10.5" x14ac:dyDescent="0.2">
      <c r="A8" s="6"/>
      <c r="B8" s="10" t="s">
        <v>6</v>
      </c>
      <c r="C8" s="18">
        <v>2036464.15</v>
      </c>
      <c r="D8" s="20">
        <v>-187015.93</v>
      </c>
      <c r="E8" s="3">
        <f t="shared" ref="E8:E14" si="1">C8+D8</f>
        <v>1849448.22</v>
      </c>
      <c r="F8" s="22">
        <v>1831373.31</v>
      </c>
      <c r="G8" s="22">
        <v>1829074.49</v>
      </c>
      <c r="H8" s="3">
        <f t="shared" ref="H8:H14" si="2">E8-F8</f>
        <v>18074.909999999916</v>
      </c>
    </row>
    <row r="9" spans="1:8" ht="10.5" x14ac:dyDescent="0.2">
      <c r="A9" s="6"/>
      <c r="B9" s="10" t="s">
        <v>22</v>
      </c>
      <c r="C9" s="18">
        <v>5550391.9199999999</v>
      </c>
      <c r="D9" s="20">
        <v>1798324.88</v>
      </c>
      <c r="E9" s="3">
        <f t="shared" si="1"/>
        <v>7348716.7999999998</v>
      </c>
      <c r="F9" s="22">
        <v>6123753.6200000001</v>
      </c>
      <c r="G9" s="22">
        <v>6121564.3499999996</v>
      </c>
      <c r="H9" s="3">
        <f t="shared" si="2"/>
        <v>1224963.1799999997</v>
      </c>
    </row>
    <row r="10" spans="1:8" ht="10.5" x14ac:dyDescent="0.2">
      <c r="A10" s="6"/>
      <c r="B10" s="10" t="s">
        <v>0</v>
      </c>
      <c r="C10" s="18">
        <v>0</v>
      </c>
      <c r="D10" s="20">
        <v>0</v>
      </c>
      <c r="E10" s="3">
        <f t="shared" si="1"/>
        <v>0</v>
      </c>
      <c r="F10" s="22">
        <v>0</v>
      </c>
      <c r="G10" s="22">
        <v>0</v>
      </c>
      <c r="H10" s="3">
        <f t="shared" si="2"/>
        <v>0</v>
      </c>
    </row>
    <row r="11" spans="1:8" ht="10.5" x14ac:dyDescent="0.2">
      <c r="A11" s="6"/>
      <c r="B11" s="10" t="s">
        <v>12</v>
      </c>
      <c r="C11" s="18">
        <v>1640375.42</v>
      </c>
      <c r="D11" s="20">
        <v>-86715.11</v>
      </c>
      <c r="E11" s="3">
        <f t="shared" si="1"/>
        <v>1553660.3099999998</v>
      </c>
      <c r="F11" s="22">
        <v>1388537.44</v>
      </c>
      <c r="G11" s="22">
        <v>1387141.8</v>
      </c>
      <c r="H11" s="3">
        <f t="shared" si="2"/>
        <v>165122.86999999988</v>
      </c>
    </row>
    <row r="12" spans="1:8" ht="10.5" x14ac:dyDescent="0.2">
      <c r="A12" s="6"/>
      <c r="B12" s="10" t="s">
        <v>7</v>
      </c>
      <c r="C12" s="18">
        <v>0</v>
      </c>
      <c r="D12" s="20">
        <v>0</v>
      </c>
      <c r="E12" s="3">
        <f t="shared" si="1"/>
        <v>0</v>
      </c>
      <c r="F12" s="22">
        <v>0</v>
      </c>
      <c r="G12" s="22">
        <v>0</v>
      </c>
      <c r="H12" s="3">
        <f t="shared" si="2"/>
        <v>0</v>
      </c>
    </row>
    <row r="13" spans="1:8" ht="10.5" x14ac:dyDescent="0.2">
      <c r="A13" s="6"/>
      <c r="B13" s="10" t="s">
        <v>23</v>
      </c>
      <c r="C13" s="18">
        <v>0</v>
      </c>
      <c r="D13" s="20">
        <v>0</v>
      </c>
      <c r="E13" s="3">
        <f t="shared" si="1"/>
        <v>0</v>
      </c>
      <c r="F13" s="22">
        <v>0</v>
      </c>
      <c r="G13" s="22">
        <v>0</v>
      </c>
      <c r="H13" s="3">
        <f t="shared" si="2"/>
        <v>0</v>
      </c>
    </row>
    <row r="14" spans="1:8" ht="10.5" x14ac:dyDescent="0.2">
      <c r="A14" s="6"/>
      <c r="B14" s="10" t="s">
        <v>8</v>
      </c>
      <c r="C14" s="18">
        <v>277326.7</v>
      </c>
      <c r="D14" s="20">
        <v>43185.81</v>
      </c>
      <c r="E14" s="3">
        <f t="shared" si="1"/>
        <v>320512.51</v>
      </c>
      <c r="F14" s="22">
        <v>301542.59000000003</v>
      </c>
      <c r="G14" s="22">
        <v>301283.63</v>
      </c>
      <c r="H14" s="3">
        <f t="shared" si="2"/>
        <v>18969.919999999984</v>
      </c>
    </row>
    <row r="15" spans="1:8" x14ac:dyDescent="0.2">
      <c r="A15" s="8"/>
      <c r="B15" s="10"/>
      <c r="C15" s="3"/>
      <c r="D15" s="3"/>
      <c r="E15" s="3"/>
      <c r="F15" s="3"/>
      <c r="G15" s="3"/>
      <c r="H15" s="3"/>
    </row>
    <row r="16" spans="1:8" ht="10.5" x14ac:dyDescent="0.25">
      <c r="A16" s="9" t="s">
        <v>9</v>
      </c>
      <c r="B16" s="11"/>
      <c r="C16" s="3">
        <f t="shared" ref="C16:H16" si="3">SUM(C17:C23)</f>
        <v>8583643.2200000007</v>
      </c>
      <c r="D16" s="3">
        <f t="shared" si="3"/>
        <v>304189.6399999999</v>
      </c>
      <c r="E16" s="3">
        <f t="shared" si="3"/>
        <v>8887832.8599999994</v>
      </c>
      <c r="F16" s="3">
        <f t="shared" si="3"/>
        <v>8546684.7599999998</v>
      </c>
      <c r="G16" s="3">
        <f t="shared" si="3"/>
        <v>8536863.4499999993</v>
      </c>
      <c r="H16" s="3">
        <f t="shared" si="3"/>
        <v>341148.10000000033</v>
      </c>
    </row>
    <row r="17" spans="1:8" ht="10.5" x14ac:dyDescent="0.2">
      <c r="A17" s="6"/>
      <c r="B17" s="10" t="s">
        <v>24</v>
      </c>
      <c r="C17" s="19">
        <v>0</v>
      </c>
      <c r="D17" s="21">
        <v>0</v>
      </c>
      <c r="E17" s="3">
        <f>C17+D17</f>
        <v>0</v>
      </c>
      <c r="F17" s="23">
        <v>0</v>
      </c>
      <c r="G17" s="23">
        <v>0</v>
      </c>
      <c r="H17" s="3">
        <f t="shared" ref="H17:H23" si="4">E17-F17</f>
        <v>0</v>
      </c>
    </row>
    <row r="18" spans="1:8" ht="10.5" x14ac:dyDescent="0.2">
      <c r="A18" s="6"/>
      <c r="B18" s="10" t="s">
        <v>15</v>
      </c>
      <c r="C18" s="19">
        <v>0</v>
      </c>
      <c r="D18" s="21">
        <v>0</v>
      </c>
      <c r="E18" s="3">
        <f t="shared" ref="E18:E23" si="5">C18+D18</f>
        <v>0</v>
      </c>
      <c r="F18" s="23">
        <v>0</v>
      </c>
      <c r="G18" s="23">
        <v>0</v>
      </c>
      <c r="H18" s="3">
        <f t="shared" si="4"/>
        <v>0</v>
      </c>
    </row>
    <row r="19" spans="1:8" ht="10.5" x14ac:dyDescent="0.2">
      <c r="A19" s="6"/>
      <c r="B19" s="10" t="s">
        <v>10</v>
      </c>
      <c r="C19" s="19">
        <v>1886738.36</v>
      </c>
      <c r="D19" s="21">
        <v>287983.73</v>
      </c>
      <c r="E19" s="3">
        <f t="shared" si="5"/>
        <v>2174722.09</v>
      </c>
      <c r="F19" s="23">
        <v>2083716.36</v>
      </c>
      <c r="G19" s="23">
        <v>2081009.59</v>
      </c>
      <c r="H19" s="3">
        <f t="shared" si="4"/>
        <v>91005.729999999749</v>
      </c>
    </row>
    <row r="20" spans="1:8" ht="10.5" x14ac:dyDescent="0.2">
      <c r="A20" s="6"/>
      <c r="B20" s="10" t="s">
        <v>25</v>
      </c>
      <c r="C20" s="19">
        <v>0</v>
      </c>
      <c r="D20" s="21">
        <v>0</v>
      </c>
      <c r="E20" s="3">
        <f t="shared" si="5"/>
        <v>0</v>
      </c>
      <c r="F20" s="23">
        <v>0</v>
      </c>
      <c r="G20" s="23">
        <v>0</v>
      </c>
      <c r="H20" s="3">
        <f t="shared" si="4"/>
        <v>0</v>
      </c>
    </row>
    <row r="21" spans="1:8" ht="10.5" x14ac:dyDescent="0.2">
      <c r="A21" s="6"/>
      <c r="B21" s="10" t="s">
        <v>26</v>
      </c>
      <c r="C21" s="19">
        <v>2336608.7000000002</v>
      </c>
      <c r="D21" s="21">
        <v>270294.2</v>
      </c>
      <c r="E21" s="3">
        <f t="shared" si="5"/>
        <v>2606902.9000000004</v>
      </c>
      <c r="F21" s="23">
        <v>2546666.21</v>
      </c>
      <c r="G21" s="23">
        <v>2543428</v>
      </c>
      <c r="H21" s="3">
        <f t="shared" si="4"/>
        <v>60236.69000000041</v>
      </c>
    </row>
    <row r="22" spans="1:8" ht="10.5" x14ac:dyDescent="0.2">
      <c r="A22" s="6"/>
      <c r="B22" s="10" t="s">
        <v>27</v>
      </c>
      <c r="C22" s="19">
        <v>4360296.16</v>
      </c>
      <c r="D22" s="21">
        <v>-254088.29</v>
      </c>
      <c r="E22" s="3">
        <f t="shared" si="5"/>
        <v>4106207.87</v>
      </c>
      <c r="F22" s="23">
        <v>3916302.19</v>
      </c>
      <c r="G22" s="23">
        <v>3912425.86</v>
      </c>
      <c r="H22" s="3">
        <f t="shared" si="4"/>
        <v>189905.68000000017</v>
      </c>
    </row>
    <row r="23" spans="1:8" ht="10.5" x14ac:dyDescent="0.2">
      <c r="A23" s="6"/>
      <c r="B23" s="10" t="s">
        <v>1</v>
      </c>
      <c r="C23" s="19">
        <v>0</v>
      </c>
      <c r="D23" s="21">
        <v>0</v>
      </c>
      <c r="E23" s="3">
        <f t="shared" si="5"/>
        <v>0</v>
      </c>
      <c r="F23" s="23">
        <v>0</v>
      </c>
      <c r="G23" s="23">
        <v>0</v>
      </c>
      <c r="H23" s="3">
        <f t="shared" si="4"/>
        <v>0</v>
      </c>
    </row>
    <row r="24" spans="1:8" x14ac:dyDescent="0.2">
      <c r="A24" s="8"/>
      <c r="B24" s="10"/>
      <c r="C24" s="3"/>
      <c r="D24" s="3"/>
      <c r="E24" s="3"/>
      <c r="F24" s="3"/>
      <c r="G24" s="3"/>
      <c r="H24" s="3"/>
    </row>
    <row r="25" spans="1:8" ht="10.5" x14ac:dyDescent="0.25">
      <c r="A25" s="9" t="s">
        <v>28</v>
      </c>
      <c r="B25" s="11"/>
      <c r="C25" s="3">
        <f t="shared" ref="C25:H25" si="6">SUM(C26:C34)</f>
        <v>0</v>
      </c>
      <c r="D25" s="3">
        <f t="shared" si="6"/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</row>
    <row r="26" spans="1:8" ht="10.5" x14ac:dyDescent="0.2">
      <c r="A26" s="6"/>
      <c r="B26" s="10" t="s">
        <v>16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 t="shared" ref="H26:H34" si="7">E26-F26</f>
        <v>0</v>
      </c>
    </row>
    <row r="27" spans="1:8" ht="10.5" x14ac:dyDescent="0.2">
      <c r="A27" s="6"/>
      <c r="B27" s="10" t="s">
        <v>13</v>
      </c>
      <c r="C27" s="3">
        <v>0</v>
      </c>
      <c r="D27" s="3">
        <v>0</v>
      </c>
      <c r="E27" s="3">
        <f t="shared" ref="E27:E34" si="8">C27+D27</f>
        <v>0</v>
      </c>
      <c r="F27" s="3">
        <v>0</v>
      </c>
      <c r="G27" s="3">
        <v>0</v>
      </c>
      <c r="H27" s="3">
        <f t="shared" si="7"/>
        <v>0</v>
      </c>
    </row>
    <row r="28" spans="1:8" ht="10.5" x14ac:dyDescent="0.2">
      <c r="A28" s="6"/>
      <c r="B28" s="10" t="s">
        <v>17</v>
      </c>
      <c r="C28" s="3">
        <v>0</v>
      </c>
      <c r="D28" s="3">
        <v>0</v>
      </c>
      <c r="E28" s="3">
        <f t="shared" si="8"/>
        <v>0</v>
      </c>
      <c r="F28" s="3">
        <v>0</v>
      </c>
      <c r="G28" s="3">
        <v>0</v>
      </c>
      <c r="H28" s="3">
        <f t="shared" si="7"/>
        <v>0</v>
      </c>
    </row>
    <row r="29" spans="1:8" ht="10.5" x14ac:dyDescent="0.2">
      <c r="A29" s="6"/>
      <c r="B29" s="10" t="s">
        <v>29</v>
      </c>
      <c r="C29" s="3">
        <v>0</v>
      </c>
      <c r="D29" s="3">
        <v>0</v>
      </c>
      <c r="E29" s="3">
        <f t="shared" si="8"/>
        <v>0</v>
      </c>
      <c r="F29" s="3">
        <v>0</v>
      </c>
      <c r="G29" s="3">
        <v>0</v>
      </c>
      <c r="H29" s="3">
        <f t="shared" si="7"/>
        <v>0</v>
      </c>
    </row>
    <row r="30" spans="1:8" ht="10.5" x14ac:dyDescent="0.2">
      <c r="A30" s="6"/>
      <c r="B30" s="10" t="s">
        <v>11</v>
      </c>
      <c r="C30" s="3">
        <v>0</v>
      </c>
      <c r="D30" s="3">
        <v>0</v>
      </c>
      <c r="E30" s="3">
        <f t="shared" si="8"/>
        <v>0</v>
      </c>
      <c r="F30" s="3">
        <v>0</v>
      </c>
      <c r="G30" s="3">
        <v>0</v>
      </c>
      <c r="H30" s="3">
        <f t="shared" si="7"/>
        <v>0</v>
      </c>
    </row>
    <row r="31" spans="1:8" ht="10.5" x14ac:dyDescent="0.2">
      <c r="A31" s="6"/>
      <c r="B31" s="10" t="s">
        <v>2</v>
      </c>
      <c r="C31" s="3">
        <v>0</v>
      </c>
      <c r="D31" s="3">
        <v>0</v>
      </c>
      <c r="E31" s="3">
        <f t="shared" si="8"/>
        <v>0</v>
      </c>
      <c r="F31" s="3">
        <v>0</v>
      </c>
      <c r="G31" s="3">
        <v>0</v>
      </c>
      <c r="H31" s="3">
        <f t="shared" si="7"/>
        <v>0</v>
      </c>
    </row>
    <row r="32" spans="1:8" ht="10.5" x14ac:dyDescent="0.2">
      <c r="A32" s="6"/>
      <c r="B32" s="10" t="s">
        <v>3</v>
      </c>
      <c r="C32" s="3">
        <v>0</v>
      </c>
      <c r="D32" s="3">
        <v>0</v>
      </c>
      <c r="E32" s="3">
        <f t="shared" si="8"/>
        <v>0</v>
      </c>
      <c r="F32" s="3">
        <v>0</v>
      </c>
      <c r="G32" s="3">
        <v>0</v>
      </c>
      <c r="H32" s="3">
        <f t="shared" si="7"/>
        <v>0</v>
      </c>
    </row>
    <row r="33" spans="1:8" ht="10.5" x14ac:dyDescent="0.2">
      <c r="A33" s="6"/>
      <c r="B33" s="10" t="s">
        <v>30</v>
      </c>
      <c r="C33" s="3">
        <v>0</v>
      </c>
      <c r="D33" s="3">
        <v>0</v>
      </c>
      <c r="E33" s="3">
        <f t="shared" si="8"/>
        <v>0</v>
      </c>
      <c r="F33" s="3">
        <v>0</v>
      </c>
      <c r="G33" s="3">
        <v>0</v>
      </c>
      <c r="H33" s="3">
        <f t="shared" si="7"/>
        <v>0</v>
      </c>
    </row>
    <row r="34" spans="1:8" ht="10.5" x14ac:dyDescent="0.2">
      <c r="A34" s="6"/>
      <c r="B34" s="10" t="s">
        <v>18</v>
      </c>
      <c r="C34" s="3">
        <v>0</v>
      </c>
      <c r="D34" s="3">
        <v>0</v>
      </c>
      <c r="E34" s="3">
        <f t="shared" si="8"/>
        <v>0</v>
      </c>
      <c r="F34" s="3">
        <v>0</v>
      </c>
      <c r="G34" s="3">
        <v>0</v>
      </c>
      <c r="H34" s="3">
        <f t="shared" si="7"/>
        <v>0</v>
      </c>
    </row>
    <row r="35" spans="1:8" x14ac:dyDescent="0.2">
      <c r="A35" s="8"/>
      <c r="B35" s="10"/>
      <c r="C35" s="3"/>
      <c r="D35" s="3"/>
      <c r="E35" s="3"/>
      <c r="F35" s="3"/>
      <c r="G35" s="3"/>
      <c r="H35" s="3"/>
    </row>
    <row r="36" spans="1:8" ht="10.5" x14ac:dyDescent="0.25">
      <c r="A36" s="9" t="s">
        <v>19</v>
      </c>
      <c r="B36" s="11"/>
      <c r="C36" s="3">
        <f t="shared" ref="C36:H36" si="9">SUM(C37:C40)</f>
        <v>0</v>
      </c>
      <c r="D36" s="3">
        <f t="shared" si="9"/>
        <v>0</v>
      </c>
      <c r="E36" s="3">
        <f t="shared" si="9"/>
        <v>0</v>
      </c>
      <c r="F36" s="3">
        <f t="shared" si="9"/>
        <v>0</v>
      </c>
      <c r="G36" s="3">
        <f t="shared" si="9"/>
        <v>0</v>
      </c>
      <c r="H36" s="3">
        <f t="shared" si="9"/>
        <v>0</v>
      </c>
    </row>
    <row r="37" spans="1:8" ht="10.5" x14ac:dyDescent="0.2">
      <c r="A37" s="6"/>
      <c r="B37" s="10" t="s">
        <v>31</v>
      </c>
      <c r="C37" s="3">
        <v>0</v>
      </c>
      <c r="D37" s="3">
        <v>0</v>
      </c>
      <c r="E37" s="3">
        <f>C37+D37</f>
        <v>0</v>
      </c>
      <c r="F37" s="3">
        <v>0</v>
      </c>
      <c r="G37" s="3">
        <v>0</v>
      </c>
      <c r="H37" s="3">
        <f t="shared" ref="H37:H40" si="10">E37-F37</f>
        <v>0</v>
      </c>
    </row>
    <row r="38" spans="1:8" ht="20" x14ac:dyDescent="0.2">
      <c r="A38" s="6"/>
      <c r="B38" s="10" t="s">
        <v>14</v>
      </c>
      <c r="C38" s="3">
        <v>0</v>
      </c>
      <c r="D38" s="3">
        <v>0</v>
      </c>
      <c r="E38" s="3">
        <f t="shared" ref="E38:E40" si="11">C38+D38</f>
        <v>0</v>
      </c>
      <c r="F38" s="3">
        <v>0</v>
      </c>
      <c r="G38" s="3">
        <v>0</v>
      </c>
      <c r="H38" s="3">
        <f t="shared" si="10"/>
        <v>0</v>
      </c>
    </row>
    <row r="39" spans="1:8" ht="10.5" x14ac:dyDescent="0.2">
      <c r="A39" s="6"/>
      <c r="B39" s="10" t="s">
        <v>20</v>
      </c>
      <c r="C39" s="3">
        <v>0</v>
      </c>
      <c r="D39" s="3">
        <v>0</v>
      </c>
      <c r="E39" s="3">
        <f t="shared" si="11"/>
        <v>0</v>
      </c>
      <c r="F39" s="3">
        <v>0</v>
      </c>
      <c r="G39" s="3">
        <v>0</v>
      </c>
      <c r="H39" s="3">
        <f t="shared" si="10"/>
        <v>0</v>
      </c>
    </row>
    <row r="40" spans="1:8" ht="10.5" x14ac:dyDescent="0.2">
      <c r="A40" s="6"/>
      <c r="B40" s="10" t="s">
        <v>4</v>
      </c>
      <c r="C40" s="3">
        <v>0</v>
      </c>
      <c r="D40" s="3">
        <v>0</v>
      </c>
      <c r="E40" s="3">
        <f t="shared" si="11"/>
        <v>0</v>
      </c>
      <c r="F40" s="3">
        <v>0</v>
      </c>
      <c r="G40" s="3">
        <v>0</v>
      </c>
      <c r="H40" s="3">
        <f t="shared" si="10"/>
        <v>0</v>
      </c>
    </row>
    <row r="41" spans="1:8" x14ac:dyDescent="0.2">
      <c r="A41" s="8"/>
      <c r="B41" s="10"/>
      <c r="C41" s="3"/>
      <c r="D41" s="3"/>
      <c r="E41" s="3"/>
      <c r="F41" s="3"/>
      <c r="G41" s="3"/>
      <c r="H41" s="3"/>
    </row>
    <row r="42" spans="1:8" ht="10.5" x14ac:dyDescent="0.25">
      <c r="A42" s="14"/>
      <c r="B42" s="15" t="s">
        <v>32</v>
      </c>
      <c r="C42" s="4">
        <f t="shared" ref="C42:H42" si="12">SUM(C36+C25+C16+C6)</f>
        <v>18088201.41</v>
      </c>
      <c r="D42" s="4">
        <f t="shared" si="12"/>
        <v>1871969.2899999998</v>
      </c>
      <c r="E42" s="4">
        <f t="shared" si="12"/>
        <v>19960170.699999999</v>
      </c>
      <c r="F42" s="4">
        <f t="shared" si="12"/>
        <v>18191891.719999999</v>
      </c>
      <c r="G42" s="4">
        <f t="shared" si="12"/>
        <v>18175927.719999999</v>
      </c>
      <c r="H42" s="4">
        <f t="shared" si="12"/>
        <v>1768278.9799999997</v>
      </c>
    </row>
    <row r="43" spans="1:8" x14ac:dyDescent="0.2">
      <c r="A43" s="5"/>
      <c r="B43" s="5"/>
      <c r="C43" s="5"/>
      <c r="D43" s="5"/>
      <c r="E43" s="5"/>
      <c r="F43" s="5"/>
      <c r="G43" s="5"/>
      <c r="H43" s="5"/>
    </row>
    <row r="44" spans="1:8" x14ac:dyDescent="0.2">
      <c r="A44" s="5"/>
      <c r="B44" s="5"/>
      <c r="C44" s="5"/>
      <c r="D44" s="5"/>
      <c r="E44" s="5"/>
      <c r="F44" s="5"/>
      <c r="G44" s="5"/>
      <c r="H44" s="5"/>
    </row>
    <row r="45" spans="1:8" x14ac:dyDescent="0.2">
      <c r="A45" s="5"/>
      <c r="B45" s="5"/>
      <c r="C45" s="5"/>
      <c r="D45" s="5"/>
      <c r="E45" s="5"/>
      <c r="F45" s="5"/>
      <c r="G45" s="5"/>
      <c r="H45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2019-07-24T19:49:03Z</cp:lastPrinted>
  <dcterms:created xsi:type="dcterms:W3CDTF">2014-02-10T03:37:14Z</dcterms:created>
  <dcterms:modified xsi:type="dcterms:W3CDTF">2020-02-10T04:06:19Z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